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416" windowHeight="7656" activeTab="0"/>
  </bookViews>
  <sheets>
    <sheet name="Sheet1" sheetId="1" r:id="rId1"/>
  </sheets>
  <definedNames>
    <definedName name="_xlnm.Print_Area" localSheetId="0">'Sheet1'!$A$1:$J$81</definedName>
  </definedNames>
  <calcPr fullCalcOnLoad="1"/>
</workbook>
</file>

<file path=xl/sharedStrings.xml><?xml version="1.0" encoding="utf-8"?>
<sst xmlns="http://schemas.openxmlformats.org/spreadsheetml/2006/main" count="143" uniqueCount="88">
  <si>
    <t>Sl.
No.</t>
  </si>
  <si>
    <t>Item Description</t>
  </si>
  <si>
    <t>Quantity</t>
  </si>
  <si>
    <t>Units</t>
  </si>
  <si>
    <t>Discount in Percentage 
(if any)</t>
  </si>
  <si>
    <t>Unit Price after discount</t>
  </si>
  <si>
    <t>No.</t>
  </si>
  <si>
    <t xml:space="preserve">TOTAL Amount With TAXES  </t>
  </si>
  <si>
    <t>Tender Inviting Authority: REGISTRAR, MAHARAJA RANJIT SINGH PUNJAB TECHNICAL UNIVERSITY, BATHINDA.</t>
  </si>
  <si>
    <t>TOTAL Amount With TAXES  in Words</t>
  </si>
  <si>
    <t>Taxes in percentage (if any)</t>
  </si>
  <si>
    <t>E-Tender No.</t>
  </si>
  <si>
    <r>
      <t xml:space="preserve">BASIC RATE in </t>
    </r>
    <r>
      <rPr>
        <b/>
        <sz val="11"/>
        <color indexed="10"/>
        <rFont val="Times New Roman"/>
        <family val="1"/>
      </rPr>
      <t>Figures</t>
    </r>
    <r>
      <rPr>
        <b/>
        <sz val="11"/>
        <rFont val="Times New Roman"/>
        <family val="1"/>
      </rPr>
      <t xml:space="preserve"> To be entered by the </t>
    </r>
    <r>
      <rPr>
        <b/>
        <sz val="11"/>
        <color indexed="10"/>
        <rFont val="Times New Roman"/>
        <family val="1"/>
      </rPr>
      <t>Bidder</t>
    </r>
    <r>
      <rPr>
        <b/>
        <sz val="11"/>
        <rFont val="Times New Roman"/>
        <family val="1"/>
      </rPr>
      <t xml:space="preserve">  as per column E.</t>
    </r>
  </si>
  <si>
    <t>Name of the Bidder/Bidding Firm/Company :</t>
  </si>
  <si>
    <t>Set</t>
  </si>
  <si>
    <t>Name of Work:   Purchase of Items for Foundry Shop of Punjab State Aeronautical Engg. College, Patiala</t>
  </si>
  <si>
    <t>Steel Rammer Round Shape</t>
  </si>
  <si>
    <t>Steel Rammer Square Shape</t>
  </si>
  <si>
    <t xml:space="preserve">C.I. Peen Rammer </t>
  </si>
  <si>
    <t xml:space="preserve">Wooden Hand Rammer </t>
  </si>
  <si>
    <t>Wooden Floor Rammer</t>
  </si>
  <si>
    <t xml:space="preserve">Wooden Peen Rammer </t>
  </si>
  <si>
    <t>WOODEN RAMMER</t>
  </si>
  <si>
    <t>STEEL RAMMER</t>
  </si>
  <si>
    <t>Trowel Rectangular Shape</t>
  </si>
  <si>
    <t>Trowel Long Shape</t>
  </si>
  <si>
    <t>Trowel Square Shape</t>
  </si>
  <si>
    <t>TROWEL</t>
  </si>
  <si>
    <t>Vent Wire (Steel Wire) with handle.</t>
  </si>
  <si>
    <t>STRIKE OFF BAR</t>
  </si>
  <si>
    <t>HEARTH AND SPOON SLICK</t>
  </si>
  <si>
    <t>YANKEE LIFTER</t>
  </si>
  <si>
    <t>LIFTER OR CLEANER</t>
  </si>
  <si>
    <t>DRAW SPIKE SHARP EDGE</t>
  </si>
  <si>
    <t>DRAW SPIKE THREADED</t>
  </si>
  <si>
    <t>HAND RIDDLE ROUND SHAPE</t>
  </si>
  <si>
    <t>SPRUE CUTTER (Spru Pin)</t>
  </si>
  <si>
    <t>HAND BELLOW</t>
  </si>
  <si>
    <t>WOODEN MALLET</t>
  </si>
  <si>
    <t>GATE CUTTER</t>
  </si>
  <si>
    <t>Inside Square</t>
  </si>
  <si>
    <t>Outside Square</t>
  </si>
  <si>
    <t>Flat</t>
  </si>
  <si>
    <t>Half Round Corner</t>
  </si>
  <si>
    <t>Pipe</t>
  </si>
  <si>
    <t xml:space="preserve">Button </t>
  </si>
  <si>
    <t>Egg Shaped</t>
  </si>
  <si>
    <t>SHOVEL SMALL (Hand Shovel)</t>
  </si>
  <si>
    <t>Swab</t>
  </si>
  <si>
    <t xml:space="preserve">Runner and Riser Set </t>
  </si>
  <si>
    <t>Wooden Smoother</t>
  </si>
  <si>
    <t>Aluminium Smoother</t>
  </si>
  <si>
    <t>MOULDING BOX (Cope &amp; Drag)</t>
  </si>
  <si>
    <t xml:space="preserve">M.S. Fabricated </t>
  </si>
  <si>
    <t xml:space="preserve">SIZE 12” x 12” x 3”x 3/16” </t>
  </si>
  <si>
    <t>(L x W x H x Thickness)</t>
  </si>
  <si>
    <t>UPPER &amp; LOWER (2 Pcs. Set)</t>
  </si>
  <si>
    <t xml:space="preserve">SIZE 12” x 8” x 3”x 3/16” </t>
  </si>
  <si>
    <t>MOULDING BOX (Single Piece)</t>
  </si>
  <si>
    <t>SIZE 12” x 12” x 3”x 3/16”</t>
  </si>
  <si>
    <t>Graphite Crucible 20 No.</t>
  </si>
  <si>
    <t>Graphite Crucible 30 No.</t>
  </si>
  <si>
    <t>Sprit Level</t>
  </si>
  <si>
    <t>Ladle Handle for 10 to 20 No. Crucible without crucible or ladle</t>
  </si>
  <si>
    <t>Ladle Handle for 20 to 30 No. Crucible without crucible or ladle</t>
  </si>
  <si>
    <t>Coal Lifting Tong Size 40” Long approx. for Pit Furnace</t>
  </si>
  <si>
    <t>(i) LADLE 20kg without handle</t>
  </si>
  <si>
    <t>(ii) LADLE 30kg without handle</t>
  </si>
  <si>
    <t xml:space="preserve">Gear Pattern </t>
  </si>
  <si>
    <t xml:space="preserve">Flange Pattern </t>
  </si>
  <si>
    <t>Straight Pipe with core box split type</t>
  </si>
  <si>
    <t>Step Pulley pattern</t>
  </si>
  <si>
    <t>Dumble Pattern</t>
  </si>
  <si>
    <t>PATTERNS MADE OF ALUMINUM</t>
  </si>
  <si>
    <t>Model of Cupola Furnace (It is only an illustrative  Model not a Working Model)</t>
  </si>
  <si>
    <t xml:space="preserve">Core Baking Oven 250ºC </t>
  </si>
  <si>
    <t>Electrically Operated with Digital</t>
  </si>
  <si>
    <t>Inner Chamber Size 18” x 18” x 18” approx</t>
  </si>
  <si>
    <t>Temperature Controller cum Display</t>
  </si>
  <si>
    <t>OIL (Diesel) FIRED TILTING FURNACE</t>
  </si>
  <si>
    <t>Oil (Diesel) Fired Tilting Furnace capacity 15 kg. approx..</t>
  </si>
  <si>
    <t>For melting of Non Ferrous metals (Aluminum Lead Etc.)</t>
  </si>
  <si>
    <t>Fitted with Graphite Crucible, Fire bricks lining and also fitted with Semi Automatic Diesel Fired Burner and with Oil Tank.</t>
  </si>
  <si>
    <t>FURNACE</t>
  </si>
  <si>
    <t>SMOOTHER AND CORNER SLICKS</t>
  </si>
  <si>
    <t>MRSPTU/DPR/Purchase/2021/365/7</t>
  </si>
  <si>
    <t xml:space="preserve">G.Total </t>
  </si>
  <si>
    <t>FINANCIAL BID   (REVISED)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</si>
</sst>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Times New Roman"/>
      <family val="1"/>
    </font>
    <font>
      <b/>
      <sz val="11"/>
      <color rgb="FF00006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5" applyNumberFormat="1" applyFont="1" applyFill="1" applyBorder="1" applyAlignment="1">
      <alignment vertical="top" wrapText="1"/>
      <protection/>
    </xf>
    <xf numFmtId="0" fontId="5" fillId="0" borderId="0" xfId="55" applyNumberFormat="1" applyFont="1" applyFill="1" applyBorder="1" applyAlignment="1">
      <alignment horizontal="left" vertical="top" wrapText="1"/>
      <protection/>
    </xf>
    <xf numFmtId="0" fontId="50" fillId="0" borderId="0" xfId="55" applyNumberFormat="1" applyFont="1" applyFill="1" applyBorder="1" applyAlignment="1">
      <alignment horizontal="left" vertical="top" wrapText="1"/>
      <protection/>
    </xf>
    <xf numFmtId="0" fontId="4" fillId="0" borderId="0" xfId="55" applyNumberFormat="1" applyFont="1" applyFill="1" applyBorder="1" applyAlignment="1">
      <alignment horizontal="left" vertical="top" wrapText="1"/>
      <protection/>
    </xf>
    <xf numFmtId="0" fontId="8" fillId="33" borderId="10" xfId="56" applyNumberFormat="1" applyFont="1" applyFill="1" applyBorder="1" applyAlignment="1" applyProtection="1">
      <alignment horizontal="center" vertical="top" wrapText="1"/>
      <protection locked="0"/>
    </xf>
    <xf numFmtId="0" fontId="6" fillId="0" borderId="0" xfId="56" applyNumberFormat="1" applyFont="1" applyFill="1" applyBorder="1" applyAlignment="1" applyProtection="1">
      <alignment vertical="top" wrapText="1"/>
      <protection locked="0"/>
    </xf>
    <xf numFmtId="0" fontId="6" fillId="0" borderId="10" xfId="55" applyNumberFormat="1" applyFont="1" applyFill="1" applyBorder="1" applyAlignment="1" applyProtection="1">
      <alignment horizontal="center" vertical="top" wrapText="1"/>
      <protection/>
    </xf>
    <xf numFmtId="0" fontId="6" fillId="0" borderId="10" xfId="56" applyNumberFormat="1" applyFont="1" applyFill="1" applyBorder="1" applyAlignment="1" applyProtection="1">
      <alignment horizontal="center" vertical="top" wrapText="1"/>
      <protection/>
    </xf>
    <xf numFmtId="0" fontId="51" fillId="0" borderId="10" xfId="56" applyNumberFormat="1" applyFont="1" applyFill="1" applyBorder="1" applyAlignment="1" applyProtection="1">
      <alignment horizontal="center" vertical="top" wrapText="1"/>
      <protection/>
    </xf>
    <xf numFmtId="0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9" fillId="0" borderId="10" xfId="55" applyNumberFormat="1" applyFont="1" applyFill="1" applyBorder="1" applyAlignment="1" applyProtection="1">
      <alignment horizontal="right" vertical="top" wrapText="1"/>
      <protection/>
    </xf>
    <xf numFmtId="172" fontId="9" fillId="0" borderId="10" xfId="56" applyNumberFormat="1" applyFont="1" applyFill="1" applyBorder="1" applyAlignment="1" applyProtection="1">
      <alignment horizontal="right" vertical="top" wrapText="1"/>
      <protection/>
    </xf>
    <xf numFmtId="172" fontId="9" fillId="0" borderId="10" xfId="56" applyNumberFormat="1" applyFont="1" applyFill="1" applyBorder="1" applyAlignment="1" applyProtection="1">
      <alignment horizontal="left" vertical="top" wrapText="1"/>
      <protection/>
    </xf>
    <xf numFmtId="173" fontId="9" fillId="0" borderId="10" xfId="56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right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1" xfId="0" applyFont="1" applyFill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2" xfId="56" applyNumberFormat="1" applyFont="1" applyFill="1" applyBorder="1" applyAlignment="1" applyProtection="1">
      <alignment horizontal="center" vertical="center" wrapText="1"/>
      <protection/>
    </xf>
    <xf numFmtId="0" fontId="9" fillId="0" borderId="10" xfId="56" applyNumberFormat="1" applyFont="1" applyFill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NumberFormat="1" applyFont="1" applyFill="1" applyBorder="1" applyAlignment="1" applyProtection="1">
      <alignment horizontal="center" vertical="center" wrapText="1"/>
      <protection/>
    </xf>
    <xf numFmtId="1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right" vertical="top" wrapText="1"/>
      <protection/>
    </xf>
    <xf numFmtId="2" fontId="57" fillId="0" borderId="10" xfId="56" applyNumberFormat="1" applyFont="1" applyFill="1" applyBorder="1" applyAlignment="1" applyProtection="1">
      <alignment horizontal="right" vertical="top" wrapText="1"/>
      <protection/>
    </xf>
    <xf numFmtId="2" fontId="9" fillId="0" borderId="10" xfId="55" applyNumberFormat="1" applyFont="1" applyFill="1" applyBorder="1" applyAlignment="1" applyProtection="1">
      <alignment horizontal="right" vertical="center" wrapText="1"/>
      <protection/>
    </xf>
    <xf numFmtId="2" fontId="9" fillId="0" borderId="10" xfId="56" applyNumberFormat="1" applyFont="1" applyFill="1" applyBorder="1" applyAlignment="1" applyProtection="1">
      <alignment horizontal="right" vertical="center" wrapText="1"/>
      <protection/>
    </xf>
    <xf numFmtId="173" fontId="9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2" fontId="9" fillId="0" borderId="10" xfId="55" applyNumberFormat="1" applyFont="1" applyFill="1" applyBorder="1" applyAlignment="1" applyProtection="1">
      <alignment horizontal="right" vertical="top" wrapText="1"/>
      <protection/>
    </xf>
    <xf numFmtId="2" fontId="9" fillId="0" borderId="10" xfId="56" applyNumberFormat="1" applyFont="1" applyFill="1" applyBorder="1" applyAlignment="1" applyProtection="1">
      <alignment horizontal="right" vertical="top" wrapText="1"/>
      <protection/>
    </xf>
    <xf numFmtId="2" fontId="10" fillId="35" borderId="10" xfId="55" applyNumberFormat="1" applyFont="1" applyFill="1" applyBorder="1" applyAlignment="1" applyProtection="1">
      <alignment horizontal="right" vertical="top" wrapText="1"/>
      <protection locked="0"/>
    </xf>
    <xf numFmtId="2" fontId="10" fillId="35" borderId="10" xfId="55" applyNumberFormat="1" applyFont="1" applyFill="1" applyBorder="1" applyAlignment="1" applyProtection="1">
      <alignment horizontal="right" vertical="center" wrapText="1"/>
      <protection locked="0"/>
    </xf>
    <xf numFmtId="2" fontId="10" fillId="35" borderId="10" xfId="55" applyNumberFormat="1" applyFont="1" applyFill="1" applyBorder="1" applyAlignment="1" applyProtection="1">
      <alignment horizontal="right" vertical="center" wrapText="1"/>
      <protection/>
    </xf>
    <xf numFmtId="0" fontId="56" fillId="0" borderId="10" xfId="0" applyFont="1" applyBorder="1" applyAlignment="1">
      <alignment horizontal="right" vertical="top" wrapText="1"/>
    </xf>
    <xf numFmtId="0" fontId="8" fillId="0" borderId="10" xfId="56" applyNumberFormat="1" applyFont="1" applyFill="1" applyBorder="1" applyAlignment="1" applyProtection="1">
      <alignment horizontal="left" vertical="top" wrapText="1"/>
      <protection/>
    </xf>
    <xf numFmtId="0" fontId="3" fillId="0" borderId="10" xfId="55" applyNumberFormat="1" applyFont="1" applyFill="1" applyBorder="1" applyAlignment="1" applyProtection="1">
      <alignment horizontal="left" vertical="top" wrapText="1"/>
      <protection/>
    </xf>
    <xf numFmtId="0" fontId="12" fillId="0" borderId="10" xfId="55" applyNumberFormat="1" applyFont="1" applyFill="1" applyBorder="1" applyAlignment="1" applyProtection="1">
      <alignment vertical="top" wrapText="1"/>
      <protection/>
    </xf>
    <xf numFmtId="0" fontId="3" fillId="0" borderId="10" xfId="55" applyNumberFormat="1" applyFont="1" applyFill="1" applyBorder="1" applyAlignment="1" applyProtection="1">
      <alignment vertical="top" wrapText="1"/>
      <protection/>
    </xf>
    <xf numFmtId="0" fontId="8" fillId="35" borderId="10" xfId="56" applyNumberFormat="1" applyFont="1" applyFill="1" applyBorder="1" applyAlignment="1" applyProtection="1">
      <alignment horizontal="center" vertical="top" wrapText="1"/>
      <protection locked="0"/>
    </xf>
    <xf numFmtId="0" fontId="11" fillId="0" borderId="11" xfId="56" applyNumberFormat="1" applyFont="1" applyFill="1" applyBorder="1" applyAlignment="1" applyProtection="1">
      <alignment horizontal="center" vertical="top" wrapText="1"/>
      <protection/>
    </xf>
    <xf numFmtId="0" fontId="11" fillId="0" borderId="13" xfId="56" applyNumberFormat="1" applyFont="1" applyFill="1" applyBorder="1" applyAlignment="1" applyProtection="1">
      <alignment horizontal="center" vertical="top" wrapText="1"/>
      <protection/>
    </xf>
    <xf numFmtId="0" fontId="11" fillId="0" borderId="14" xfId="56" applyNumberFormat="1" applyFont="1" applyFill="1" applyBorder="1" applyAlignment="1" applyProtection="1">
      <alignment horizontal="center" vertical="top" wrapText="1"/>
      <protection/>
    </xf>
    <xf numFmtId="2" fontId="10" fillId="35" borderId="12" xfId="55" applyNumberFormat="1" applyFont="1" applyFill="1" applyBorder="1" applyAlignment="1" applyProtection="1">
      <alignment horizontal="right" vertical="top" wrapText="1"/>
      <protection locked="0"/>
    </xf>
    <xf numFmtId="2" fontId="10" fillId="35" borderId="15" xfId="55" applyNumberFormat="1" applyFont="1" applyFill="1" applyBorder="1" applyAlignment="1" applyProtection="1">
      <alignment horizontal="right" vertical="top" wrapText="1"/>
      <protection locked="0"/>
    </xf>
    <xf numFmtId="2" fontId="10" fillId="35" borderId="16" xfId="55" applyNumberFormat="1" applyFont="1" applyFill="1" applyBorder="1" applyAlignment="1" applyProtection="1">
      <alignment horizontal="right" vertical="top" wrapText="1"/>
      <protection locked="0"/>
    </xf>
    <xf numFmtId="2" fontId="9" fillId="0" borderId="12" xfId="56" applyNumberFormat="1" applyFont="1" applyFill="1" applyBorder="1" applyAlignment="1" applyProtection="1">
      <alignment horizontal="right" vertical="top" wrapText="1"/>
      <protection/>
    </xf>
    <xf numFmtId="2" fontId="9" fillId="0" borderId="15" xfId="56" applyNumberFormat="1" applyFont="1" applyFill="1" applyBorder="1" applyAlignment="1" applyProtection="1">
      <alignment horizontal="right" vertical="top" wrapText="1"/>
      <protection/>
    </xf>
    <xf numFmtId="2" fontId="9" fillId="0" borderId="16" xfId="56" applyNumberFormat="1" applyFont="1" applyFill="1" applyBorder="1" applyAlignment="1" applyProtection="1">
      <alignment horizontal="right" vertical="top" wrapText="1"/>
      <protection/>
    </xf>
    <xf numFmtId="0" fontId="10" fillId="0" borderId="12" xfId="56" applyNumberFormat="1" applyFont="1" applyFill="1" applyBorder="1" applyAlignment="1" applyProtection="1">
      <alignment horizontal="center" vertical="center" wrapText="1"/>
      <protection/>
    </xf>
    <xf numFmtId="0" fontId="10" fillId="0" borderId="15" xfId="56" applyNumberFormat="1" applyFont="1" applyFill="1" applyBorder="1" applyAlignment="1" applyProtection="1">
      <alignment horizontal="center" vertical="center" wrapText="1"/>
      <protection/>
    </xf>
    <xf numFmtId="0" fontId="10" fillId="0" borderId="16" xfId="56" applyNumberFormat="1" applyFont="1" applyFill="1" applyBorder="1" applyAlignment="1" applyProtection="1">
      <alignment horizontal="center" vertical="center" wrapText="1"/>
      <protection/>
    </xf>
    <xf numFmtId="0" fontId="10" fillId="0" borderId="12" xfId="55" applyNumberFormat="1" applyFont="1" applyFill="1" applyBorder="1" applyAlignment="1" applyProtection="1">
      <alignment horizontal="center" vertical="center" wrapText="1"/>
      <protection/>
    </xf>
    <xf numFmtId="0" fontId="10" fillId="0" borderId="15" xfId="55" applyNumberFormat="1" applyFont="1" applyFill="1" applyBorder="1" applyAlignment="1" applyProtection="1">
      <alignment horizontal="center" vertical="center" wrapText="1"/>
      <protection/>
    </xf>
    <xf numFmtId="0" fontId="10" fillId="0" borderId="16" xfId="55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2" fontId="9" fillId="0" borderId="12" xfId="55" applyNumberFormat="1" applyFont="1" applyFill="1" applyBorder="1" applyAlignment="1" applyProtection="1">
      <alignment horizontal="right" vertical="top" wrapText="1"/>
      <protection/>
    </xf>
    <xf numFmtId="2" fontId="9" fillId="0" borderId="15" xfId="55" applyNumberFormat="1" applyFont="1" applyFill="1" applyBorder="1" applyAlignment="1" applyProtection="1">
      <alignment horizontal="right" vertical="top" wrapText="1"/>
      <protection/>
    </xf>
    <xf numFmtId="2" fontId="9" fillId="0" borderId="16" xfId="55" applyNumberFormat="1" applyFont="1" applyFill="1" applyBorder="1" applyAlignment="1" applyProtection="1">
      <alignment horizontal="right" vertical="top" wrapText="1"/>
      <protection/>
    </xf>
    <xf numFmtId="2" fontId="9" fillId="0" borderId="12" xfId="56" applyNumberFormat="1" applyFont="1" applyFill="1" applyBorder="1" applyAlignment="1" applyProtection="1">
      <alignment vertical="top" wrapText="1"/>
      <protection/>
    </xf>
    <xf numFmtId="2" fontId="9" fillId="0" borderId="15" xfId="56" applyNumberFormat="1" applyFont="1" applyFill="1" applyBorder="1" applyAlignment="1" applyProtection="1">
      <alignment vertical="top" wrapText="1"/>
      <protection/>
    </xf>
    <xf numFmtId="2" fontId="9" fillId="0" borderId="16" xfId="56" applyNumberFormat="1" applyFont="1" applyFill="1" applyBorder="1" applyAlignment="1" applyProtection="1">
      <alignment vertical="top" wrapText="1"/>
      <protection/>
    </xf>
    <xf numFmtId="0" fontId="9" fillId="0" borderId="12" xfId="56" applyNumberFormat="1" applyFont="1" applyFill="1" applyBorder="1" applyAlignment="1" applyProtection="1">
      <alignment horizontal="center" vertical="center" wrapText="1"/>
      <protection/>
    </xf>
    <xf numFmtId="0" fontId="9" fillId="0" borderId="15" xfId="56" applyNumberFormat="1" applyFont="1" applyFill="1" applyBorder="1" applyAlignment="1" applyProtection="1">
      <alignment horizontal="center" vertical="center" wrapText="1"/>
      <protection/>
    </xf>
    <xf numFmtId="0" fontId="9" fillId="0" borderId="16" xfId="56" applyNumberFormat="1" applyFont="1" applyFill="1" applyBorder="1" applyAlignment="1" applyProtection="1">
      <alignment horizontal="center" vertical="center" wrapText="1"/>
      <protection/>
    </xf>
    <xf numFmtId="2" fontId="10" fillId="35" borderId="12" xfId="55" applyNumberFormat="1" applyFont="1" applyFill="1" applyBorder="1" applyAlignment="1" applyProtection="1">
      <alignment vertical="top" wrapText="1"/>
      <protection locked="0"/>
    </xf>
    <xf numFmtId="2" fontId="10" fillId="35" borderId="15" xfId="55" applyNumberFormat="1" applyFont="1" applyFill="1" applyBorder="1" applyAlignment="1" applyProtection="1">
      <alignment vertical="top" wrapText="1"/>
      <protection locked="0"/>
    </xf>
    <xf numFmtId="2" fontId="10" fillId="35" borderId="16" xfId="55" applyNumberFormat="1" applyFont="1" applyFill="1" applyBorder="1" applyAlignment="1" applyProtection="1">
      <alignment vertical="top" wrapText="1"/>
      <protection locked="0"/>
    </xf>
    <xf numFmtId="0" fontId="10" fillId="0" borderId="10" xfId="56" applyNumberFormat="1" applyFont="1" applyFill="1" applyBorder="1" applyAlignment="1" applyProtection="1">
      <alignment horizontal="center" vertical="center" wrapText="1"/>
      <protection/>
    </xf>
    <xf numFmtId="2" fontId="9" fillId="0" borderId="12" xfId="55" applyNumberFormat="1" applyFont="1" applyFill="1" applyBorder="1" applyAlignment="1" applyProtection="1">
      <alignment vertical="top" wrapText="1"/>
      <protection/>
    </xf>
    <xf numFmtId="2" fontId="9" fillId="0" borderId="15" xfId="55" applyNumberFormat="1" applyFont="1" applyFill="1" applyBorder="1" applyAlignment="1" applyProtection="1">
      <alignment vertical="top" wrapText="1"/>
      <protection/>
    </xf>
    <xf numFmtId="2" fontId="9" fillId="0" borderId="16" xfId="55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1"/>
  <sheetViews>
    <sheetView tabSelected="1" zoomScalePageLayoutView="0" workbookViewId="0" topLeftCell="A37">
      <selection activeCell="N42" sqref="N42"/>
    </sheetView>
  </sheetViews>
  <sheetFormatPr defaultColWidth="9.140625" defaultRowHeight="15"/>
  <cols>
    <col min="1" max="1" width="6.28125" style="30" customWidth="1"/>
    <col min="2" max="2" width="31.28125" style="15" customWidth="1"/>
    <col min="3" max="3" width="7.00390625" style="30" customWidth="1"/>
    <col min="4" max="4" width="8.57421875" style="30" customWidth="1"/>
    <col min="5" max="5" width="14.140625" style="18" customWidth="1"/>
    <col min="6" max="6" width="10.8515625" style="18" bestFit="1" customWidth="1"/>
    <col min="7" max="7" width="9.7109375" style="18" bestFit="1" customWidth="1"/>
    <col min="8" max="8" width="10.28125" style="18" customWidth="1"/>
    <col min="9" max="9" width="18.7109375" style="18" customWidth="1"/>
    <col min="10" max="10" width="0.2890625" style="15" customWidth="1"/>
    <col min="11" max="16384" width="9.140625" style="15" customWidth="1"/>
  </cols>
  <sheetData>
    <row r="1" spans="1:54" ht="35.2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242" s="2" customFormat="1" ht="37.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ID2" s="3"/>
      <c r="IE2" s="3"/>
      <c r="IF2" s="3"/>
      <c r="IG2" s="3"/>
      <c r="IH2" s="3"/>
    </row>
    <row r="3" spans="1:242" s="2" customFormat="1" ht="18" customHeight="1">
      <c r="A3" s="51" t="s">
        <v>11</v>
      </c>
      <c r="B3" s="51"/>
      <c r="C3" s="52" t="s">
        <v>85</v>
      </c>
      <c r="D3" s="52"/>
      <c r="E3" s="53"/>
      <c r="F3" s="53"/>
      <c r="G3" s="53"/>
      <c r="H3" s="53"/>
      <c r="I3" s="53"/>
      <c r="J3" s="5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ID3" s="3"/>
      <c r="IE3" s="3"/>
      <c r="IF3" s="3"/>
      <c r="IG3" s="3"/>
      <c r="IH3" s="3"/>
    </row>
    <row r="4" spans="1:242" s="2" customFormat="1" ht="33.75" customHeight="1">
      <c r="A4" s="50" t="s">
        <v>13</v>
      </c>
      <c r="B4" s="50"/>
      <c r="C4" s="54"/>
      <c r="D4" s="54"/>
      <c r="E4" s="54"/>
      <c r="F4" s="54"/>
      <c r="G4" s="54"/>
      <c r="H4" s="54"/>
      <c r="I4" s="54"/>
      <c r="J4" s="5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ID4" s="3"/>
      <c r="IE4" s="3"/>
      <c r="IF4" s="3"/>
      <c r="IG4" s="3"/>
      <c r="IH4" s="3"/>
    </row>
    <row r="5" spans="1:242" s="2" customFormat="1" ht="26.25" customHeight="1">
      <c r="A5" s="55" t="s">
        <v>87</v>
      </c>
      <c r="B5" s="56"/>
      <c r="C5" s="56"/>
      <c r="D5" s="56"/>
      <c r="E5" s="56"/>
      <c r="F5" s="56"/>
      <c r="G5" s="56"/>
      <c r="H5" s="56"/>
      <c r="I5" s="57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ID5" s="3"/>
      <c r="IE5" s="3"/>
      <c r="IF5" s="3"/>
      <c r="IG5" s="3"/>
      <c r="IH5" s="3"/>
    </row>
    <row r="6" spans="1:10" s="16" customFormat="1" ht="72" customHeight="1">
      <c r="A6" s="24" t="s">
        <v>0</v>
      </c>
      <c r="B6" s="7" t="s">
        <v>1</v>
      </c>
      <c r="C6" s="24" t="s">
        <v>3</v>
      </c>
      <c r="D6" s="24" t="s">
        <v>2</v>
      </c>
      <c r="E6" s="8" t="s">
        <v>12</v>
      </c>
      <c r="F6" s="7" t="s">
        <v>4</v>
      </c>
      <c r="G6" s="38" t="s">
        <v>5</v>
      </c>
      <c r="H6" s="7" t="s">
        <v>10</v>
      </c>
      <c r="I6" s="9" t="s">
        <v>7</v>
      </c>
      <c r="J6" s="9" t="s">
        <v>9</v>
      </c>
    </row>
    <row r="7" spans="1:10" s="17" customFormat="1" ht="17.25">
      <c r="A7" s="26">
        <v>1</v>
      </c>
      <c r="B7" s="20" t="s">
        <v>23</v>
      </c>
      <c r="C7" s="37"/>
      <c r="D7" s="28"/>
      <c r="E7" s="10"/>
      <c r="F7" s="11"/>
      <c r="G7" s="11"/>
      <c r="H7" s="11"/>
      <c r="I7" s="12"/>
      <c r="J7" s="13"/>
    </row>
    <row r="8" spans="1:10" s="17" customFormat="1" ht="22.5" customHeight="1">
      <c r="A8" s="27">
        <v>1.01</v>
      </c>
      <c r="B8" s="21" t="s">
        <v>16</v>
      </c>
      <c r="C8" s="37" t="s">
        <v>6</v>
      </c>
      <c r="D8" s="32">
        <v>10</v>
      </c>
      <c r="E8" s="46"/>
      <c r="F8" s="46"/>
      <c r="G8" s="44">
        <f>E8-(E8*F8)/100</f>
        <v>0</v>
      </c>
      <c r="H8" s="46"/>
      <c r="I8" s="45">
        <f>(G8*(1+H8%))*D8</f>
        <v>0</v>
      </c>
      <c r="J8" s="42">
        <v>1</v>
      </c>
    </row>
    <row r="9" spans="1:10" s="17" customFormat="1" ht="24" customHeight="1">
      <c r="A9" s="27">
        <v>2</v>
      </c>
      <c r="B9" s="21" t="s">
        <v>17</v>
      </c>
      <c r="C9" s="37" t="s">
        <v>6</v>
      </c>
      <c r="D9" s="32">
        <v>10</v>
      </c>
      <c r="E9" s="46"/>
      <c r="F9" s="46"/>
      <c r="G9" s="44">
        <f>E9-(E9*F9)/100</f>
        <v>0</v>
      </c>
      <c r="H9" s="46"/>
      <c r="I9" s="45">
        <f>(G9*(1+H9%))*D9</f>
        <v>0</v>
      </c>
      <c r="J9" s="42"/>
    </row>
    <row r="10" spans="1:10" s="17" customFormat="1" ht="24" customHeight="1">
      <c r="A10" s="28">
        <v>3</v>
      </c>
      <c r="B10" s="21" t="s">
        <v>18</v>
      </c>
      <c r="C10" s="37" t="s">
        <v>6</v>
      </c>
      <c r="D10" s="32">
        <v>10</v>
      </c>
      <c r="E10" s="46"/>
      <c r="F10" s="46"/>
      <c r="G10" s="44">
        <f>E10-(E10*F10)/100</f>
        <v>0</v>
      </c>
      <c r="H10" s="46"/>
      <c r="I10" s="45">
        <f>(G10*(1+H10%))*D10</f>
        <v>0</v>
      </c>
      <c r="J10" s="42"/>
    </row>
    <row r="11" spans="1:10" s="17" customFormat="1" ht="24" customHeight="1">
      <c r="A11" s="26">
        <v>2</v>
      </c>
      <c r="B11" s="22" t="s">
        <v>22</v>
      </c>
      <c r="C11" s="37"/>
      <c r="D11" s="43"/>
      <c r="E11" s="46"/>
      <c r="F11" s="48"/>
      <c r="G11" s="40"/>
      <c r="H11" s="48"/>
      <c r="I11" s="41"/>
      <c r="J11" s="42"/>
    </row>
    <row r="12" spans="1:10" s="17" customFormat="1" ht="24" customHeight="1">
      <c r="A12" s="28">
        <v>1</v>
      </c>
      <c r="B12" s="21" t="s">
        <v>19</v>
      </c>
      <c r="C12" s="37" t="s">
        <v>6</v>
      </c>
      <c r="D12" s="32">
        <v>10</v>
      </c>
      <c r="E12" s="46"/>
      <c r="F12" s="46"/>
      <c r="G12" s="44">
        <f>E12-(E12*F12)/100</f>
        <v>0</v>
      </c>
      <c r="H12" s="46"/>
      <c r="I12" s="45">
        <f>(G12*(1+H12%))*D12</f>
        <v>0</v>
      </c>
      <c r="J12" s="42"/>
    </row>
    <row r="13" spans="1:10" s="17" customFormat="1" ht="24.75" customHeight="1">
      <c r="A13" s="28">
        <v>2</v>
      </c>
      <c r="B13" s="21" t="s">
        <v>20</v>
      </c>
      <c r="C13" s="37" t="s">
        <v>6</v>
      </c>
      <c r="D13" s="32">
        <v>10</v>
      </c>
      <c r="E13" s="46"/>
      <c r="F13" s="46"/>
      <c r="G13" s="44">
        <f>E13-(E13*F13)/100</f>
        <v>0</v>
      </c>
      <c r="H13" s="46"/>
      <c r="I13" s="45">
        <f>(G13*(1+H13%))*D13</f>
        <v>0</v>
      </c>
      <c r="J13" s="42">
        <v>10</v>
      </c>
    </row>
    <row r="14" spans="1:10" s="17" customFormat="1" ht="24" customHeight="1">
      <c r="A14" s="28">
        <v>3</v>
      </c>
      <c r="B14" s="21" t="s">
        <v>21</v>
      </c>
      <c r="C14" s="37" t="s">
        <v>6</v>
      </c>
      <c r="D14" s="32">
        <v>10</v>
      </c>
      <c r="E14" s="46"/>
      <c r="F14" s="46"/>
      <c r="G14" s="44">
        <f>E14-(E14*F14)/100</f>
        <v>0</v>
      </c>
      <c r="H14" s="46"/>
      <c r="I14" s="45">
        <f>(G14*(1+H14%))*D14</f>
        <v>0</v>
      </c>
      <c r="J14" s="42"/>
    </row>
    <row r="15" spans="1:10" s="17" customFormat="1" ht="17.25" customHeight="1">
      <c r="A15" s="26">
        <v>3</v>
      </c>
      <c r="B15" s="22" t="s">
        <v>27</v>
      </c>
      <c r="C15" s="37"/>
      <c r="D15" s="43"/>
      <c r="E15" s="46"/>
      <c r="F15" s="48"/>
      <c r="G15" s="40"/>
      <c r="H15" s="48"/>
      <c r="I15" s="41"/>
      <c r="J15" s="42"/>
    </row>
    <row r="16" spans="1:10" s="17" customFormat="1" ht="22.5" customHeight="1">
      <c r="A16" s="28">
        <v>1</v>
      </c>
      <c r="B16" s="21" t="s">
        <v>24</v>
      </c>
      <c r="C16" s="37" t="s">
        <v>6</v>
      </c>
      <c r="D16" s="32">
        <v>10</v>
      </c>
      <c r="E16" s="46"/>
      <c r="F16" s="46"/>
      <c r="G16" s="44">
        <f>E16-(E16*F16)/100</f>
        <v>0</v>
      </c>
      <c r="H16" s="46"/>
      <c r="I16" s="45">
        <f>(G16*(1+H16%))*D16</f>
        <v>0</v>
      </c>
      <c r="J16" s="42"/>
    </row>
    <row r="17" spans="1:10" s="17" customFormat="1" ht="22.5" customHeight="1">
      <c r="A17" s="27">
        <v>2</v>
      </c>
      <c r="B17" s="21" t="s">
        <v>25</v>
      </c>
      <c r="C17" s="37" t="s">
        <v>6</v>
      </c>
      <c r="D17" s="32">
        <v>10</v>
      </c>
      <c r="E17" s="46"/>
      <c r="F17" s="46"/>
      <c r="G17" s="44">
        <f>E17-(E17*F17)/100</f>
        <v>0</v>
      </c>
      <c r="H17" s="46"/>
      <c r="I17" s="45">
        <f>(G17*(1+H17%))*D17</f>
        <v>0</v>
      </c>
      <c r="J17" s="42"/>
    </row>
    <row r="18" spans="1:10" s="17" customFormat="1" ht="24.75" customHeight="1">
      <c r="A18" s="28">
        <v>3</v>
      </c>
      <c r="B18" s="21" t="s">
        <v>26</v>
      </c>
      <c r="C18" s="37" t="s">
        <v>6</v>
      </c>
      <c r="D18" s="32">
        <v>10</v>
      </c>
      <c r="E18" s="46"/>
      <c r="F18" s="46"/>
      <c r="G18" s="44">
        <f>E18-(E18*F18)/100</f>
        <v>0</v>
      </c>
      <c r="H18" s="46"/>
      <c r="I18" s="45">
        <f>(G18*(1+H18%))*D18</f>
        <v>0</v>
      </c>
      <c r="J18" s="42"/>
    </row>
    <row r="19" spans="1:10" s="17" customFormat="1" ht="33" customHeight="1">
      <c r="A19" s="26">
        <v>4</v>
      </c>
      <c r="B19" s="21" t="s">
        <v>28</v>
      </c>
      <c r="C19" s="37" t="s">
        <v>6</v>
      </c>
      <c r="D19" s="32">
        <v>10</v>
      </c>
      <c r="E19" s="46"/>
      <c r="F19" s="46"/>
      <c r="G19" s="44">
        <f aca="true" t="shared" si="0" ref="G19:G24">E19-(E19*F19)/100</f>
        <v>0</v>
      </c>
      <c r="H19" s="46"/>
      <c r="I19" s="45">
        <f aca="true" t="shared" si="1" ref="I19:I24">(G19*(1+H19%))*D19</f>
        <v>0</v>
      </c>
      <c r="J19" s="42"/>
    </row>
    <row r="20" spans="1:10" s="17" customFormat="1" ht="27" customHeight="1">
      <c r="A20" s="26">
        <v>5</v>
      </c>
      <c r="B20" s="21" t="s">
        <v>29</v>
      </c>
      <c r="C20" s="37" t="s">
        <v>6</v>
      </c>
      <c r="D20" s="32">
        <v>10</v>
      </c>
      <c r="E20" s="46"/>
      <c r="F20" s="46"/>
      <c r="G20" s="44">
        <f t="shared" si="0"/>
        <v>0</v>
      </c>
      <c r="H20" s="46"/>
      <c r="I20" s="45">
        <f t="shared" si="1"/>
        <v>0</v>
      </c>
      <c r="J20" s="42"/>
    </row>
    <row r="21" spans="1:10" s="17" customFormat="1" ht="24.75" customHeight="1">
      <c r="A21" s="26">
        <v>6</v>
      </c>
      <c r="B21" s="21" t="s">
        <v>30</v>
      </c>
      <c r="C21" s="37" t="s">
        <v>6</v>
      </c>
      <c r="D21" s="32">
        <v>10</v>
      </c>
      <c r="E21" s="46"/>
      <c r="F21" s="46"/>
      <c r="G21" s="44">
        <f t="shared" si="0"/>
        <v>0</v>
      </c>
      <c r="H21" s="46"/>
      <c r="I21" s="45">
        <f t="shared" si="1"/>
        <v>0</v>
      </c>
      <c r="J21" s="42"/>
    </row>
    <row r="22" spans="1:10" s="17" customFormat="1" ht="24.75" customHeight="1">
      <c r="A22" s="26">
        <v>7</v>
      </c>
      <c r="B22" s="21" t="s">
        <v>31</v>
      </c>
      <c r="C22" s="37" t="s">
        <v>6</v>
      </c>
      <c r="D22" s="32">
        <v>10</v>
      </c>
      <c r="E22" s="46"/>
      <c r="F22" s="46"/>
      <c r="G22" s="44">
        <f t="shared" si="0"/>
        <v>0</v>
      </c>
      <c r="H22" s="46"/>
      <c r="I22" s="45">
        <f t="shared" si="1"/>
        <v>0</v>
      </c>
      <c r="J22" s="42"/>
    </row>
    <row r="23" spans="1:10" s="17" customFormat="1" ht="27" customHeight="1">
      <c r="A23" s="26">
        <v>8</v>
      </c>
      <c r="B23" s="21" t="s">
        <v>32</v>
      </c>
      <c r="C23" s="37" t="s">
        <v>6</v>
      </c>
      <c r="D23" s="32">
        <v>10</v>
      </c>
      <c r="E23" s="46"/>
      <c r="F23" s="46"/>
      <c r="G23" s="44">
        <f t="shared" si="0"/>
        <v>0</v>
      </c>
      <c r="H23" s="46"/>
      <c r="I23" s="45">
        <f t="shared" si="1"/>
        <v>0</v>
      </c>
      <c r="J23" s="42"/>
    </row>
    <row r="24" spans="1:10" s="17" customFormat="1" ht="25.5" customHeight="1">
      <c r="A24" s="26">
        <v>9</v>
      </c>
      <c r="B24" s="21" t="s">
        <v>33</v>
      </c>
      <c r="C24" s="37" t="s">
        <v>6</v>
      </c>
      <c r="D24" s="32">
        <v>10</v>
      </c>
      <c r="E24" s="46"/>
      <c r="F24" s="46"/>
      <c r="G24" s="44">
        <f t="shared" si="0"/>
        <v>0</v>
      </c>
      <c r="H24" s="46"/>
      <c r="I24" s="45">
        <f t="shared" si="1"/>
        <v>0</v>
      </c>
      <c r="J24" s="42"/>
    </row>
    <row r="25" spans="1:10" s="17" customFormat="1" ht="24" customHeight="1">
      <c r="A25" s="26">
        <v>10</v>
      </c>
      <c r="B25" s="21" t="s">
        <v>34</v>
      </c>
      <c r="C25" s="37" t="s">
        <v>6</v>
      </c>
      <c r="D25" s="32">
        <v>10</v>
      </c>
      <c r="E25" s="46"/>
      <c r="F25" s="46"/>
      <c r="G25" s="44">
        <f aca="true" t="shared" si="2" ref="G25:G30">E25-(E25*F25)/100</f>
        <v>0</v>
      </c>
      <c r="H25" s="46"/>
      <c r="I25" s="45">
        <f aca="true" t="shared" si="3" ref="I25:I30">(G25*(1+H25%))*D25</f>
        <v>0</v>
      </c>
      <c r="J25" s="42"/>
    </row>
    <row r="26" spans="1:10" s="17" customFormat="1" ht="24" customHeight="1">
      <c r="A26" s="26">
        <v>11</v>
      </c>
      <c r="B26" s="21" t="s">
        <v>35</v>
      </c>
      <c r="C26" s="37" t="s">
        <v>6</v>
      </c>
      <c r="D26" s="32">
        <v>10</v>
      </c>
      <c r="E26" s="46"/>
      <c r="F26" s="46"/>
      <c r="G26" s="44">
        <f t="shared" si="2"/>
        <v>0</v>
      </c>
      <c r="H26" s="46"/>
      <c r="I26" s="45">
        <f t="shared" si="3"/>
        <v>0</v>
      </c>
      <c r="J26" s="42"/>
    </row>
    <row r="27" spans="1:10" s="17" customFormat="1" ht="24" customHeight="1">
      <c r="A27" s="26">
        <v>12</v>
      </c>
      <c r="B27" s="21" t="s">
        <v>36</v>
      </c>
      <c r="C27" s="37" t="s">
        <v>6</v>
      </c>
      <c r="D27" s="32">
        <v>10</v>
      </c>
      <c r="E27" s="46"/>
      <c r="F27" s="46"/>
      <c r="G27" s="44">
        <f t="shared" si="2"/>
        <v>0</v>
      </c>
      <c r="H27" s="46"/>
      <c r="I27" s="45">
        <f t="shared" si="3"/>
        <v>0</v>
      </c>
      <c r="J27" s="42"/>
    </row>
    <row r="28" spans="1:10" s="17" customFormat="1" ht="24" customHeight="1">
      <c r="A28" s="29">
        <v>13</v>
      </c>
      <c r="B28" s="21" t="s">
        <v>37</v>
      </c>
      <c r="C28" s="37" t="s">
        <v>6</v>
      </c>
      <c r="D28" s="32">
        <v>5</v>
      </c>
      <c r="E28" s="46"/>
      <c r="F28" s="46"/>
      <c r="G28" s="44">
        <f t="shared" si="2"/>
        <v>0</v>
      </c>
      <c r="H28" s="46"/>
      <c r="I28" s="45">
        <f t="shared" si="3"/>
        <v>0</v>
      </c>
      <c r="J28" s="42"/>
    </row>
    <row r="29" spans="1:10" s="17" customFormat="1" ht="24.75" customHeight="1">
      <c r="A29" s="26">
        <v>14</v>
      </c>
      <c r="B29" s="21" t="s">
        <v>38</v>
      </c>
      <c r="C29" s="37" t="s">
        <v>6</v>
      </c>
      <c r="D29" s="32">
        <v>10</v>
      </c>
      <c r="E29" s="46"/>
      <c r="F29" s="46"/>
      <c r="G29" s="44">
        <f t="shared" si="2"/>
        <v>0</v>
      </c>
      <c r="H29" s="46"/>
      <c r="I29" s="45">
        <f t="shared" si="3"/>
        <v>0</v>
      </c>
      <c r="J29" s="42"/>
    </row>
    <row r="30" spans="1:10" s="17" customFormat="1" ht="24" customHeight="1">
      <c r="A30" s="26">
        <v>15</v>
      </c>
      <c r="B30" s="21" t="s">
        <v>39</v>
      </c>
      <c r="C30" s="37" t="s">
        <v>6</v>
      </c>
      <c r="D30" s="32">
        <v>10</v>
      </c>
      <c r="E30" s="46"/>
      <c r="F30" s="46"/>
      <c r="G30" s="44">
        <f t="shared" si="2"/>
        <v>0</v>
      </c>
      <c r="H30" s="46"/>
      <c r="I30" s="45">
        <f t="shared" si="3"/>
        <v>0</v>
      </c>
      <c r="J30" s="42"/>
    </row>
    <row r="31" spans="1:10" s="17" customFormat="1" ht="33.75" customHeight="1">
      <c r="A31" s="79">
        <v>16</v>
      </c>
      <c r="B31" s="34" t="s">
        <v>84</v>
      </c>
      <c r="C31" s="37"/>
      <c r="D31" s="43"/>
      <c r="E31" s="46"/>
      <c r="F31" s="48"/>
      <c r="G31" s="40"/>
      <c r="H31" s="48"/>
      <c r="I31" s="41"/>
      <c r="J31" s="42"/>
    </row>
    <row r="32" spans="1:10" s="17" customFormat="1" ht="22.5" customHeight="1">
      <c r="A32" s="80"/>
      <c r="B32" s="23" t="s">
        <v>40</v>
      </c>
      <c r="C32" s="37" t="s">
        <v>6</v>
      </c>
      <c r="D32" s="32">
        <v>5</v>
      </c>
      <c r="E32" s="46"/>
      <c r="F32" s="46"/>
      <c r="G32" s="44">
        <f>E32-(E32*F32)/100</f>
        <v>0</v>
      </c>
      <c r="H32" s="46"/>
      <c r="I32" s="45">
        <f>(G32*(1+H32%))*D32</f>
        <v>0</v>
      </c>
      <c r="J32" s="42"/>
    </row>
    <row r="33" spans="1:10" s="17" customFormat="1" ht="22.5" customHeight="1">
      <c r="A33" s="80"/>
      <c r="B33" s="23" t="s">
        <v>41</v>
      </c>
      <c r="C33" s="37" t="s">
        <v>6</v>
      </c>
      <c r="D33" s="32">
        <v>5</v>
      </c>
      <c r="E33" s="46"/>
      <c r="F33" s="46"/>
      <c r="G33" s="44">
        <f>E33-(E33*F33)/100</f>
        <v>0</v>
      </c>
      <c r="H33" s="46"/>
      <c r="I33" s="45">
        <f>(G33*(1+H33%))*D33</f>
        <v>0</v>
      </c>
      <c r="J33" s="42"/>
    </row>
    <row r="34" spans="1:10" s="17" customFormat="1" ht="22.5" customHeight="1">
      <c r="A34" s="80"/>
      <c r="B34" s="23" t="s">
        <v>42</v>
      </c>
      <c r="C34" s="37" t="s">
        <v>6</v>
      </c>
      <c r="D34" s="32">
        <v>5</v>
      </c>
      <c r="E34" s="46"/>
      <c r="F34" s="46"/>
      <c r="G34" s="44">
        <f aca="true" t="shared" si="4" ref="G34:G42">E34-(E34*F34)/100</f>
        <v>0</v>
      </c>
      <c r="H34" s="46"/>
      <c r="I34" s="45">
        <f aca="true" t="shared" si="5" ref="I34:I42">(G34*(1+H34%))*D34</f>
        <v>0</v>
      </c>
      <c r="J34" s="42"/>
    </row>
    <row r="35" spans="1:10" s="17" customFormat="1" ht="22.5" customHeight="1">
      <c r="A35" s="80"/>
      <c r="B35" s="23" t="s">
        <v>43</v>
      </c>
      <c r="C35" s="37" t="s">
        <v>14</v>
      </c>
      <c r="D35" s="32">
        <v>5</v>
      </c>
      <c r="E35" s="46"/>
      <c r="F35" s="46"/>
      <c r="G35" s="44">
        <f t="shared" si="4"/>
        <v>0</v>
      </c>
      <c r="H35" s="46"/>
      <c r="I35" s="45">
        <f t="shared" si="5"/>
        <v>0</v>
      </c>
      <c r="J35" s="42"/>
    </row>
    <row r="36" spans="1:10" s="17" customFormat="1" ht="22.5" customHeight="1">
      <c r="A36" s="80"/>
      <c r="B36" s="23" t="s">
        <v>44</v>
      </c>
      <c r="C36" s="37" t="s">
        <v>6</v>
      </c>
      <c r="D36" s="32">
        <v>5</v>
      </c>
      <c r="E36" s="46"/>
      <c r="F36" s="46"/>
      <c r="G36" s="44">
        <f t="shared" si="4"/>
        <v>0</v>
      </c>
      <c r="H36" s="46"/>
      <c r="I36" s="45">
        <f t="shared" si="5"/>
        <v>0</v>
      </c>
      <c r="J36" s="42"/>
    </row>
    <row r="37" spans="1:10" s="17" customFormat="1" ht="22.5" customHeight="1">
      <c r="A37" s="80"/>
      <c r="B37" s="23" t="s">
        <v>45</v>
      </c>
      <c r="C37" s="37" t="s">
        <v>6</v>
      </c>
      <c r="D37" s="32">
        <v>5</v>
      </c>
      <c r="E37" s="46"/>
      <c r="F37" s="46"/>
      <c r="G37" s="44">
        <f t="shared" si="4"/>
        <v>0</v>
      </c>
      <c r="H37" s="46"/>
      <c r="I37" s="45">
        <f t="shared" si="5"/>
        <v>0</v>
      </c>
      <c r="J37" s="42"/>
    </row>
    <row r="38" spans="1:10" s="17" customFormat="1" ht="22.5" customHeight="1">
      <c r="A38" s="81"/>
      <c r="B38" s="23" t="s">
        <v>46</v>
      </c>
      <c r="C38" s="37" t="s">
        <v>6</v>
      </c>
      <c r="D38" s="32">
        <v>5</v>
      </c>
      <c r="E38" s="46"/>
      <c r="F38" s="46"/>
      <c r="G38" s="44">
        <f t="shared" si="4"/>
        <v>0</v>
      </c>
      <c r="H38" s="46"/>
      <c r="I38" s="45">
        <f t="shared" si="5"/>
        <v>0</v>
      </c>
      <c r="J38" s="42"/>
    </row>
    <row r="39" spans="1:10" s="17" customFormat="1" ht="24.75" customHeight="1">
      <c r="A39" s="28">
        <v>17</v>
      </c>
      <c r="B39" s="21" t="s">
        <v>47</v>
      </c>
      <c r="C39" s="37" t="s">
        <v>14</v>
      </c>
      <c r="D39" s="32">
        <v>5</v>
      </c>
      <c r="E39" s="46"/>
      <c r="F39" s="46"/>
      <c r="G39" s="44">
        <f t="shared" si="4"/>
        <v>0</v>
      </c>
      <c r="H39" s="46"/>
      <c r="I39" s="45">
        <f t="shared" si="5"/>
        <v>0</v>
      </c>
      <c r="J39" s="42"/>
    </row>
    <row r="40" spans="1:10" s="17" customFormat="1" ht="28.5" customHeight="1">
      <c r="A40" s="28">
        <v>18</v>
      </c>
      <c r="B40" s="21" t="s">
        <v>48</v>
      </c>
      <c r="C40" s="37" t="s">
        <v>6</v>
      </c>
      <c r="D40" s="32">
        <v>5</v>
      </c>
      <c r="E40" s="46"/>
      <c r="F40" s="46"/>
      <c r="G40" s="44">
        <f t="shared" si="4"/>
        <v>0</v>
      </c>
      <c r="H40" s="46"/>
      <c r="I40" s="45">
        <f t="shared" si="5"/>
        <v>0</v>
      </c>
      <c r="J40" s="42"/>
    </row>
    <row r="41" spans="1:10" s="17" customFormat="1" ht="28.5" customHeight="1">
      <c r="A41" s="28">
        <v>19</v>
      </c>
      <c r="B41" s="21" t="s">
        <v>49</v>
      </c>
      <c r="C41" s="37" t="s">
        <v>6</v>
      </c>
      <c r="D41" s="32">
        <v>5</v>
      </c>
      <c r="E41" s="46"/>
      <c r="F41" s="46"/>
      <c r="G41" s="44">
        <f t="shared" si="4"/>
        <v>0</v>
      </c>
      <c r="H41" s="46"/>
      <c r="I41" s="45">
        <f t="shared" si="5"/>
        <v>0</v>
      </c>
      <c r="J41" s="42"/>
    </row>
    <row r="42" spans="1:10" s="17" customFormat="1" ht="24" customHeight="1">
      <c r="A42" s="28">
        <v>20</v>
      </c>
      <c r="B42" s="21" t="s">
        <v>50</v>
      </c>
      <c r="C42" s="37" t="s">
        <v>6</v>
      </c>
      <c r="D42" s="32">
        <v>5</v>
      </c>
      <c r="E42" s="46"/>
      <c r="F42" s="46"/>
      <c r="G42" s="44">
        <f t="shared" si="4"/>
        <v>0</v>
      </c>
      <c r="H42" s="46"/>
      <c r="I42" s="45">
        <f t="shared" si="5"/>
        <v>0</v>
      </c>
      <c r="J42" s="42"/>
    </row>
    <row r="43" spans="1:10" s="17" customFormat="1" ht="24" customHeight="1">
      <c r="A43" s="28">
        <v>21</v>
      </c>
      <c r="B43" s="21" t="s">
        <v>51</v>
      </c>
      <c r="C43" s="37" t="s">
        <v>14</v>
      </c>
      <c r="D43" s="32">
        <v>5</v>
      </c>
      <c r="E43" s="46"/>
      <c r="F43" s="46"/>
      <c r="G43" s="44">
        <f>E43-(E43*F43)/100</f>
        <v>0</v>
      </c>
      <c r="H43" s="46"/>
      <c r="I43" s="45">
        <f>(G43*(1+H43%))*D43</f>
        <v>0</v>
      </c>
      <c r="J43" s="42"/>
    </row>
    <row r="44" spans="1:10" s="17" customFormat="1" ht="33" customHeight="1">
      <c r="A44" s="64">
        <v>22</v>
      </c>
      <c r="B44" s="22" t="s">
        <v>52</v>
      </c>
      <c r="C44" s="67" t="s">
        <v>6</v>
      </c>
      <c r="D44" s="70">
        <v>5</v>
      </c>
      <c r="E44" s="58"/>
      <c r="F44" s="58"/>
      <c r="G44" s="73">
        <f>E44-(E44*F44)/100</f>
        <v>0</v>
      </c>
      <c r="H44" s="58"/>
      <c r="I44" s="61">
        <f>(G44*(1+H44%))*D44</f>
        <v>0</v>
      </c>
      <c r="J44" s="42"/>
    </row>
    <row r="45" spans="1:10" s="17" customFormat="1" ht="21" customHeight="1">
      <c r="A45" s="65"/>
      <c r="B45" s="21" t="s">
        <v>53</v>
      </c>
      <c r="C45" s="68"/>
      <c r="D45" s="71"/>
      <c r="E45" s="59"/>
      <c r="F45" s="59"/>
      <c r="G45" s="74"/>
      <c r="H45" s="59"/>
      <c r="I45" s="62"/>
      <c r="J45" s="42"/>
    </row>
    <row r="46" spans="1:10" s="17" customFormat="1" ht="21" customHeight="1">
      <c r="A46" s="65"/>
      <c r="B46" s="21" t="s">
        <v>54</v>
      </c>
      <c r="C46" s="68"/>
      <c r="D46" s="71"/>
      <c r="E46" s="59"/>
      <c r="F46" s="59"/>
      <c r="G46" s="74"/>
      <c r="H46" s="59"/>
      <c r="I46" s="62"/>
      <c r="J46" s="42"/>
    </row>
    <row r="47" spans="1:10" s="17" customFormat="1" ht="20.25" customHeight="1">
      <c r="A47" s="65"/>
      <c r="B47" s="21" t="s">
        <v>55</v>
      </c>
      <c r="C47" s="68"/>
      <c r="D47" s="71"/>
      <c r="E47" s="59"/>
      <c r="F47" s="59"/>
      <c r="G47" s="74"/>
      <c r="H47" s="59"/>
      <c r="I47" s="62"/>
      <c r="J47" s="42"/>
    </row>
    <row r="48" spans="1:10" s="17" customFormat="1" ht="21" customHeight="1">
      <c r="A48" s="66"/>
      <c r="B48" s="21" t="s">
        <v>56</v>
      </c>
      <c r="C48" s="69"/>
      <c r="D48" s="72"/>
      <c r="E48" s="60"/>
      <c r="F48" s="60"/>
      <c r="G48" s="75"/>
      <c r="H48" s="60"/>
      <c r="I48" s="63"/>
      <c r="J48" s="42"/>
    </row>
    <row r="49" spans="1:10" s="17" customFormat="1" ht="38.25" customHeight="1">
      <c r="A49" s="64">
        <v>23</v>
      </c>
      <c r="B49" s="22" t="s">
        <v>52</v>
      </c>
      <c r="C49" s="67" t="s">
        <v>6</v>
      </c>
      <c r="D49" s="70">
        <v>5</v>
      </c>
      <c r="E49" s="58"/>
      <c r="F49" s="58"/>
      <c r="G49" s="73">
        <f>E49-(E49*F49)/100</f>
        <v>0</v>
      </c>
      <c r="H49" s="58"/>
      <c r="I49" s="61">
        <f>(G49*(1+H49%))*D49</f>
        <v>0</v>
      </c>
      <c r="J49" s="42"/>
    </row>
    <row r="50" spans="1:10" s="17" customFormat="1" ht="24" customHeight="1">
      <c r="A50" s="65"/>
      <c r="B50" s="21" t="s">
        <v>53</v>
      </c>
      <c r="C50" s="68"/>
      <c r="D50" s="71"/>
      <c r="E50" s="59"/>
      <c r="F50" s="59"/>
      <c r="G50" s="74"/>
      <c r="H50" s="59"/>
      <c r="I50" s="62"/>
      <c r="J50" s="42"/>
    </row>
    <row r="51" spans="1:10" s="17" customFormat="1" ht="24" customHeight="1">
      <c r="A51" s="65"/>
      <c r="B51" s="21" t="s">
        <v>57</v>
      </c>
      <c r="C51" s="68"/>
      <c r="D51" s="71"/>
      <c r="E51" s="59"/>
      <c r="F51" s="59"/>
      <c r="G51" s="74"/>
      <c r="H51" s="59"/>
      <c r="I51" s="62"/>
      <c r="J51" s="42"/>
    </row>
    <row r="52" spans="1:10" s="17" customFormat="1" ht="24" customHeight="1">
      <c r="A52" s="65"/>
      <c r="B52" s="21" t="s">
        <v>55</v>
      </c>
      <c r="C52" s="68"/>
      <c r="D52" s="71"/>
      <c r="E52" s="59"/>
      <c r="F52" s="59"/>
      <c r="G52" s="74"/>
      <c r="H52" s="59"/>
      <c r="I52" s="62"/>
      <c r="J52" s="42"/>
    </row>
    <row r="53" spans="1:10" s="17" customFormat="1" ht="26.25" customHeight="1">
      <c r="A53" s="66"/>
      <c r="B53" s="21" t="s">
        <v>56</v>
      </c>
      <c r="C53" s="69"/>
      <c r="D53" s="72"/>
      <c r="E53" s="60"/>
      <c r="F53" s="60"/>
      <c r="G53" s="75"/>
      <c r="H53" s="60"/>
      <c r="I53" s="63"/>
      <c r="J53" s="42"/>
    </row>
    <row r="54" spans="1:10" s="17" customFormat="1" ht="21" customHeight="1">
      <c r="A54" s="64">
        <v>24</v>
      </c>
      <c r="B54" s="21" t="s">
        <v>58</v>
      </c>
      <c r="C54" s="67" t="s">
        <v>6</v>
      </c>
      <c r="D54" s="70">
        <v>5</v>
      </c>
      <c r="E54" s="58"/>
      <c r="F54" s="58"/>
      <c r="G54" s="73">
        <f>E54-(E54*F54)/100</f>
        <v>0</v>
      </c>
      <c r="H54" s="58"/>
      <c r="I54" s="61">
        <f>(G54*(1+H54%))*D54</f>
        <v>0</v>
      </c>
      <c r="J54" s="42">
        <v>1</v>
      </c>
    </row>
    <row r="55" spans="1:10" s="17" customFormat="1" ht="21.75" customHeight="1">
      <c r="A55" s="65"/>
      <c r="B55" s="21" t="s">
        <v>53</v>
      </c>
      <c r="C55" s="68"/>
      <c r="D55" s="71"/>
      <c r="E55" s="59"/>
      <c r="F55" s="59"/>
      <c r="G55" s="74"/>
      <c r="H55" s="59"/>
      <c r="I55" s="62"/>
      <c r="J55" s="42"/>
    </row>
    <row r="56" spans="1:10" s="17" customFormat="1" ht="21" customHeight="1">
      <c r="A56" s="66"/>
      <c r="B56" s="21" t="s">
        <v>59</v>
      </c>
      <c r="C56" s="69"/>
      <c r="D56" s="72"/>
      <c r="E56" s="60"/>
      <c r="F56" s="60"/>
      <c r="G56" s="75"/>
      <c r="H56" s="60"/>
      <c r="I56" s="63"/>
      <c r="J56" s="42"/>
    </row>
    <row r="57" spans="1:10" s="17" customFormat="1" ht="29.25" customHeight="1">
      <c r="A57" s="28">
        <v>25</v>
      </c>
      <c r="B57" s="21" t="s">
        <v>60</v>
      </c>
      <c r="C57" s="37" t="s">
        <v>6</v>
      </c>
      <c r="D57" s="32">
        <v>3</v>
      </c>
      <c r="E57" s="46"/>
      <c r="F57" s="46"/>
      <c r="G57" s="44">
        <f aca="true" t="shared" si="6" ref="G57:G71">E57-(E57*F57)/100</f>
        <v>0</v>
      </c>
      <c r="H57" s="46"/>
      <c r="I57" s="45">
        <f aca="true" t="shared" si="7" ref="I57:I64">(G57*(1+H57%))*D57</f>
        <v>0</v>
      </c>
      <c r="J57" s="42"/>
    </row>
    <row r="58" spans="1:10" s="17" customFormat="1" ht="27" customHeight="1">
      <c r="A58" s="27">
        <v>26</v>
      </c>
      <c r="B58" s="21" t="s">
        <v>61</v>
      </c>
      <c r="C58" s="37" t="s">
        <v>6</v>
      </c>
      <c r="D58" s="32">
        <v>3</v>
      </c>
      <c r="E58" s="46"/>
      <c r="F58" s="46"/>
      <c r="G58" s="44">
        <f t="shared" si="6"/>
        <v>0</v>
      </c>
      <c r="H58" s="46"/>
      <c r="I58" s="45">
        <f t="shared" si="7"/>
        <v>0</v>
      </c>
      <c r="J58" s="42"/>
    </row>
    <row r="59" spans="1:10" s="17" customFormat="1" ht="23.25" customHeight="1">
      <c r="A59" s="28">
        <v>27</v>
      </c>
      <c r="B59" s="21" t="s">
        <v>62</v>
      </c>
      <c r="C59" s="37" t="s">
        <v>6</v>
      </c>
      <c r="D59" s="32">
        <v>2</v>
      </c>
      <c r="E59" s="46"/>
      <c r="F59" s="46"/>
      <c r="G59" s="44">
        <f t="shared" si="6"/>
        <v>0</v>
      </c>
      <c r="H59" s="46"/>
      <c r="I59" s="45">
        <f t="shared" si="7"/>
        <v>0</v>
      </c>
      <c r="J59" s="42"/>
    </row>
    <row r="60" spans="1:10" s="17" customFormat="1" ht="39" customHeight="1">
      <c r="A60" s="28">
        <v>28</v>
      </c>
      <c r="B60" s="21" t="s">
        <v>63</v>
      </c>
      <c r="C60" s="37" t="s">
        <v>6</v>
      </c>
      <c r="D60" s="32">
        <v>2</v>
      </c>
      <c r="E60" s="46"/>
      <c r="F60" s="46"/>
      <c r="G60" s="44">
        <f t="shared" si="6"/>
        <v>0</v>
      </c>
      <c r="H60" s="46"/>
      <c r="I60" s="45">
        <f t="shared" si="7"/>
        <v>0</v>
      </c>
      <c r="J60" s="42"/>
    </row>
    <row r="61" spans="1:10" s="17" customFormat="1" ht="42" customHeight="1">
      <c r="A61" s="28">
        <v>29</v>
      </c>
      <c r="B61" s="21" t="s">
        <v>64</v>
      </c>
      <c r="C61" s="37" t="s">
        <v>6</v>
      </c>
      <c r="D61" s="32">
        <v>2</v>
      </c>
      <c r="E61" s="46"/>
      <c r="F61" s="46"/>
      <c r="G61" s="44">
        <f t="shared" si="6"/>
        <v>0</v>
      </c>
      <c r="H61" s="46"/>
      <c r="I61" s="45">
        <f t="shared" si="7"/>
        <v>0</v>
      </c>
      <c r="J61" s="42"/>
    </row>
    <row r="62" spans="1:10" s="17" customFormat="1" ht="26.25" customHeight="1">
      <c r="A62" s="64">
        <v>30</v>
      </c>
      <c r="B62" s="21" t="s">
        <v>66</v>
      </c>
      <c r="C62" s="37" t="s">
        <v>6</v>
      </c>
      <c r="D62" s="35">
        <v>1</v>
      </c>
      <c r="E62" s="46"/>
      <c r="F62" s="46"/>
      <c r="G62" s="44">
        <f t="shared" si="6"/>
        <v>0</v>
      </c>
      <c r="H62" s="46"/>
      <c r="I62" s="45">
        <f t="shared" si="7"/>
        <v>0</v>
      </c>
      <c r="J62" s="42"/>
    </row>
    <row r="63" spans="1:10" s="17" customFormat="1" ht="25.5" customHeight="1">
      <c r="A63" s="66"/>
      <c r="B63" s="21" t="s">
        <v>67</v>
      </c>
      <c r="C63" s="37" t="s">
        <v>6</v>
      </c>
      <c r="D63" s="36">
        <v>1</v>
      </c>
      <c r="E63" s="46"/>
      <c r="F63" s="46"/>
      <c r="G63" s="44">
        <f t="shared" si="6"/>
        <v>0</v>
      </c>
      <c r="H63" s="46"/>
      <c r="I63" s="45">
        <f t="shared" si="7"/>
        <v>0</v>
      </c>
      <c r="J63" s="42"/>
    </row>
    <row r="64" spans="1:10" s="17" customFormat="1" ht="38.25" customHeight="1">
      <c r="A64" s="28">
        <v>31</v>
      </c>
      <c r="B64" s="21" t="s">
        <v>65</v>
      </c>
      <c r="C64" s="37" t="s">
        <v>6</v>
      </c>
      <c r="D64" s="36">
        <v>4</v>
      </c>
      <c r="E64" s="46"/>
      <c r="F64" s="46"/>
      <c r="G64" s="44">
        <f t="shared" si="6"/>
        <v>0</v>
      </c>
      <c r="H64" s="46"/>
      <c r="I64" s="45">
        <f t="shared" si="7"/>
        <v>0</v>
      </c>
      <c r="J64" s="42"/>
    </row>
    <row r="65" spans="1:10" s="17" customFormat="1" ht="33" customHeight="1">
      <c r="A65" s="85">
        <v>32</v>
      </c>
      <c r="B65" s="22" t="s">
        <v>73</v>
      </c>
      <c r="C65" s="37"/>
      <c r="D65" s="32"/>
      <c r="E65" s="47"/>
      <c r="F65" s="47"/>
      <c r="G65" s="40">
        <f t="shared" si="6"/>
        <v>0</v>
      </c>
      <c r="H65" s="47"/>
      <c r="I65" s="41"/>
      <c r="J65" s="42"/>
    </row>
    <row r="66" spans="1:10" s="17" customFormat="1" ht="18" customHeight="1">
      <c r="A66" s="85"/>
      <c r="B66" s="21" t="s">
        <v>68</v>
      </c>
      <c r="C66" s="37" t="s">
        <v>6</v>
      </c>
      <c r="D66" s="32">
        <v>5</v>
      </c>
      <c r="E66" s="46"/>
      <c r="F66" s="46"/>
      <c r="G66" s="44">
        <f t="shared" si="6"/>
        <v>0</v>
      </c>
      <c r="H66" s="46"/>
      <c r="I66" s="45">
        <f aca="true" t="shared" si="8" ref="I66:I71">(G66*(1+H66%))*D66</f>
        <v>0</v>
      </c>
      <c r="J66" s="42"/>
    </row>
    <row r="67" spans="1:10" s="17" customFormat="1" ht="21.75" customHeight="1">
      <c r="A67" s="85"/>
      <c r="B67" s="21" t="s">
        <v>69</v>
      </c>
      <c r="C67" s="37" t="s">
        <v>6</v>
      </c>
      <c r="D67" s="32">
        <v>5</v>
      </c>
      <c r="E67" s="46"/>
      <c r="F67" s="46"/>
      <c r="G67" s="44">
        <f t="shared" si="6"/>
        <v>0</v>
      </c>
      <c r="H67" s="46"/>
      <c r="I67" s="45">
        <f t="shared" si="8"/>
        <v>0</v>
      </c>
      <c r="J67" s="42"/>
    </row>
    <row r="68" spans="1:10" s="17" customFormat="1" ht="31.5" customHeight="1">
      <c r="A68" s="85"/>
      <c r="B68" s="21" t="s">
        <v>70</v>
      </c>
      <c r="C68" s="37" t="s">
        <v>6</v>
      </c>
      <c r="D68" s="32">
        <v>5</v>
      </c>
      <c r="E68" s="46"/>
      <c r="F68" s="46"/>
      <c r="G68" s="44">
        <f t="shared" si="6"/>
        <v>0</v>
      </c>
      <c r="H68" s="46"/>
      <c r="I68" s="45">
        <f t="shared" si="8"/>
        <v>0</v>
      </c>
      <c r="J68" s="42"/>
    </row>
    <row r="69" spans="1:10" s="17" customFormat="1" ht="21" customHeight="1">
      <c r="A69" s="85"/>
      <c r="B69" s="21" t="s">
        <v>71</v>
      </c>
      <c r="C69" s="37" t="s">
        <v>6</v>
      </c>
      <c r="D69" s="32">
        <v>5</v>
      </c>
      <c r="E69" s="46"/>
      <c r="F69" s="46"/>
      <c r="G69" s="44">
        <f t="shared" si="6"/>
        <v>0</v>
      </c>
      <c r="H69" s="46"/>
      <c r="I69" s="45">
        <f t="shared" si="8"/>
        <v>0</v>
      </c>
      <c r="J69" s="42"/>
    </row>
    <row r="70" spans="1:10" s="17" customFormat="1" ht="18.75" customHeight="1">
      <c r="A70" s="85"/>
      <c r="B70" s="31" t="s">
        <v>72</v>
      </c>
      <c r="C70" s="37" t="s">
        <v>6</v>
      </c>
      <c r="D70" s="32">
        <v>5</v>
      </c>
      <c r="E70" s="46"/>
      <c r="F70" s="46"/>
      <c r="G70" s="44">
        <f t="shared" si="6"/>
        <v>0</v>
      </c>
      <c r="H70" s="46"/>
      <c r="I70" s="45">
        <f t="shared" si="8"/>
        <v>0</v>
      </c>
      <c r="J70" s="42"/>
    </row>
    <row r="71" spans="1:10" s="17" customFormat="1" ht="48" customHeight="1">
      <c r="A71" s="25">
        <v>33</v>
      </c>
      <c r="B71" s="21" t="s">
        <v>74</v>
      </c>
      <c r="C71" s="37" t="s">
        <v>6</v>
      </c>
      <c r="D71" s="32">
        <v>1</v>
      </c>
      <c r="E71" s="46"/>
      <c r="F71" s="46"/>
      <c r="G71" s="44">
        <f t="shared" si="6"/>
        <v>0</v>
      </c>
      <c r="H71" s="46"/>
      <c r="I71" s="45">
        <f t="shared" si="8"/>
        <v>0</v>
      </c>
      <c r="J71" s="14"/>
    </row>
    <row r="72" spans="1:10" s="17" customFormat="1" ht="20.25" customHeight="1">
      <c r="A72" s="64">
        <v>34</v>
      </c>
      <c r="B72" s="21" t="s">
        <v>75</v>
      </c>
      <c r="C72" s="67" t="s">
        <v>6</v>
      </c>
      <c r="D72" s="70">
        <v>1</v>
      </c>
      <c r="E72" s="58"/>
      <c r="F72" s="58"/>
      <c r="G72" s="73">
        <f>E72-(E72*F72)/100</f>
        <v>0</v>
      </c>
      <c r="H72" s="58"/>
      <c r="I72" s="61">
        <f>(G72*(1+H72%))*D72</f>
        <v>0</v>
      </c>
      <c r="J72" s="14"/>
    </row>
    <row r="73" spans="1:10" s="17" customFormat="1" ht="24" customHeight="1">
      <c r="A73" s="65"/>
      <c r="B73" s="21" t="s">
        <v>76</v>
      </c>
      <c r="C73" s="68"/>
      <c r="D73" s="71"/>
      <c r="E73" s="59"/>
      <c r="F73" s="59"/>
      <c r="G73" s="74"/>
      <c r="H73" s="59"/>
      <c r="I73" s="62"/>
      <c r="J73" s="14"/>
    </row>
    <row r="74" spans="1:10" s="17" customFormat="1" ht="30" customHeight="1">
      <c r="A74" s="65"/>
      <c r="B74" s="21" t="s">
        <v>78</v>
      </c>
      <c r="C74" s="68"/>
      <c r="D74" s="71"/>
      <c r="E74" s="59"/>
      <c r="F74" s="59"/>
      <c r="G74" s="74"/>
      <c r="H74" s="59"/>
      <c r="I74" s="62"/>
      <c r="J74" s="14"/>
    </row>
    <row r="75" spans="1:10" s="17" customFormat="1" ht="29.25" customHeight="1">
      <c r="A75" s="66"/>
      <c r="B75" s="21" t="s">
        <v>77</v>
      </c>
      <c r="C75" s="69"/>
      <c r="D75" s="72"/>
      <c r="E75" s="60"/>
      <c r="F75" s="60"/>
      <c r="G75" s="75"/>
      <c r="H75" s="60"/>
      <c r="I75" s="63"/>
      <c r="J75" s="14"/>
    </row>
    <row r="76" spans="1:10" s="17" customFormat="1" ht="18.75" customHeight="1">
      <c r="A76" s="64">
        <v>35</v>
      </c>
      <c r="B76" s="22" t="s">
        <v>83</v>
      </c>
      <c r="C76" s="67" t="s">
        <v>6</v>
      </c>
      <c r="D76" s="70">
        <v>1</v>
      </c>
      <c r="E76" s="82"/>
      <c r="F76" s="82"/>
      <c r="G76" s="86">
        <f>E76-(E76*F76)/100</f>
        <v>0</v>
      </c>
      <c r="H76" s="82"/>
      <c r="I76" s="76">
        <f>(G76*(1+H76%))*D76</f>
        <v>0</v>
      </c>
      <c r="J76" s="14"/>
    </row>
    <row r="77" spans="1:10" s="17" customFormat="1" ht="33.75" customHeight="1">
      <c r="A77" s="65"/>
      <c r="B77" s="21" t="s">
        <v>79</v>
      </c>
      <c r="C77" s="68"/>
      <c r="D77" s="71"/>
      <c r="E77" s="83"/>
      <c r="F77" s="83"/>
      <c r="G77" s="87"/>
      <c r="H77" s="83"/>
      <c r="I77" s="77"/>
      <c r="J77" s="14"/>
    </row>
    <row r="78" spans="1:10" s="17" customFormat="1" ht="41.25" customHeight="1">
      <c r="A78" s="65"/>
      <c r="B78" s="33" t="s">
        <v>80</v>
      </c>
      <c r="C78" s="68"/>
      <c r="D78" s="71"/>
      <c r="E78" s="83"/>
      <c r="F78" s="83"/>
      <c r="G78" s="87"/>
      <c r="H78" s="83"/>
      <c r="I78" s="77"/>
      <c r="J78" s="14"/>
    </row>
    <row r="79" spans="1:10" s="17" customFormat="1" ht="39" customHeight="1">
      <c r="A79" s="65"/>
      <c r="B79" s="21" t="s">
        <v>81</v>
      </c>
      <c r="C79" s="68"/>
      <c r="D79" s="71"/>
      <c r="E79" s="83"/>
      <c r="F79" s="83"/>
      <c r="G79" s="87"/>
      <c r="H79" s="83"/>
      <c r="I79" s="77"/>
      <c r="J79" s="14"/>
    </row>
    <row r="80" spans="1:10" s="17" customFormat="1" ht="67.5" customHeight="1">
      <c r="A80" s="66"/>
      <c r="B80" s="21" t="s">
        <v>82</v>
      </c>
      <c r="C80" s="69"/>
      <c r="D80" s="72"/>
      <c r="E80" s="84"/>
      <c r="F80" s="84"/>
      <c r="G80" s="88"/>
      <c r="H80" s="84"/>
      <c r="I80" s="78"/>
      <c r="J80" s="14"/>
    </row>
    <row r="81" spans="1:10" s="17" customFormat="1" ht="32.25" customHeight="1">
      <c r="A81" s="49" t="s">
        <v>86</v>
      </c>
      <c r="B81" s="49"/>
      <c r="C81" s="49"/>
      <c r="D81" s="49"/>
      <c r="E81" s="49"/>
      <c r="F81" s="49"/>
      <c r="G81" s="49"/>
      <c r="H81" s="49"/>
      <c r="I81" s="39">
        <f>SUM(I8:I80)</f>
        <v>0</v>
      </c>
      <c r="J81" s="19"/>
    </row>
  </sheetData>
  <sheetProtection password="DBA1" sheet="1"/>
  <mergeCells count="51">
    <mergeCell ref="E72:E75"/>
    <mergeCell ref="F72:F75"/>
    <mergeCell ref="G72:G75"/>
    <mergeCell ref="F76:F80"/>
    <mergeCell ref="G76:G80"/>
    <mergeCell ref="H76:H80"/>
    <mergeCell ref="I76:I80"/>
    <mergeCell ref="A31:A38"/>
    <mergeCell ref="H72:H75"/>
    <mergeCell ref="I72:I75"/>
    <mergeCell ref="A76:A80"/>
    <mergeCell ref="C76:C80"/>
    <mergeCell ref="D76:D80"/>
    <mergeCell ref="E76:E80"/>
    <mergeCell ref="A62:A63"/>
    <mergeCell ref="A65:A70"/>
    <mergeCell ref="A72:A75"/>
    <mergeCell ref="C72:C75"/>
    <mergeCell ref="D72:D75"/>
    <mergeCell ref="I54:I56"/>
    <mergeCell ref="G49:G53"/>
    <mergeCell ref="H49:H53"/>
    <mergeCell ref="I49:I53"/>
    <mergeCell ref="F54:F56"/>
    <mergeCell ref="G54:G56"/>
    <mergeCell ref="H54:H56"/>
    <mergeCell ref="A54:A56"/>
    <mergeCell ref="C54:C56"/>
    <mergeCell ref="D54:D56"/>
    <mergeCell ref="E54:E56"/>
    <mergeCell ref="D44:D48"/>
    <mergeCell ref="E44:E48"/>
    <mergeCell ref="I44:I48"/>
    <mergeCell ref="A49:A53"/>
    <mergeCell ref="C44:C48"/>
    <mergeCell ref="C49:C53"/>
    <mergeCell ref="D49:D53"/>
    <mergeCell ref="E49:E53"/>
    <mergeCell ref="A44:A48"/>
    <mergeCell ref="F44:F48"/>
    <mergeCell ref="G44:G48"/>
    <mergeCell ref="A81:H81"/>
    <mergeCell ref="A4:B4"/>
    <mergeCell ref="A1:J1"/>
    <mergeCell ref="A2:J2"/>
    <mergeCell ref="C3:J3"/>
    <mergeCell ref="C4:J4"/>
    <mergeCell ref="A3:B3"/>
    <mergeCell ref="A5:I5"/>
    <mergeCell ref="F49:F53"/>
    <mergeCell ref="H44:H48"/>
  </mergeCells>
  <dataValidations count="5">
    <dataValidation type="decimal" allowBlank="1" showInputMessage="1" showErrorMessage="1" promptTitle="Quantity" prompt="Please enter the Quantity for this item. " errorTitle="Invalid Entry" error="Only Numeric Values are allowed. " sqref="D7">
      <formula1>0</formula1>
      <formula2>999999999999999</formula2>
    </dataValidation>
    <dataValidation allowBlank="1" showInputMessage="1" showErrorMessage="1" promptTitle="Units" prompt="Please enter Units in text" sqref="C76 C49 C54 C57:C72 C7:C44"/>
    <dataValidation type="decimal" allowBlank="1" showInputMessage="1" showErrorMessage="1" promptTitle="Rate Entry" prompt="Please enter the Other Taxes2 in Rupees for this item. " errorTitle="Invaid Entry" error="Only Numeric Values are allowed. " sqref="F49:G49 F7:G44 F54:G54 F76 F57:F72 G57:G72 G76">
      <formula1>0</formula1>
      <formula2>999999999999999</formula2>
    </dataValidation>
    <dataValidation type="decimal" allowBlank="1" showInputMessage="1" showErrorMessage="1" errorTitle="Invalid Entry" error="Only Numeric Values are allowed. " sqref="A76 A39:A44 A49 A54 A57:A62 A64:A65 A71:A72 A7:A31">
      <formula1>0</formula1>
      <formula2>999999999999999</formula2>
    </dataValidation>
    <dataValidation type="decimal" allowBlank="1" showInputMessage="1" showErrorMessage="1" promptTitle="Rate Entry" prompt="Please enter VAT charges in Rupees for this item. " errorTitle="Invaid Entry" error="Only Numeric Values are allowed. " sqref="E49 E54 E8:E44 E57:E72 E76">
      <formula1>0</formula1>
      <formula2>999999999999999</formula2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Hewlett-Packard Company</cp:lastModifiedBy>
  <cp:lastPrinted>2020-08-19T06:58:34Z</cp:lastPrinted>
  <dcterms:created xsi:type="dcterms:W3CDTF">2019-01-11T05:09:47Z</dcterms:created>
  <dcterms:modified xsi:type="dcterms:W3CDTF">2021-03-26T05:34:29Z</dcterms:modified>
  <cp:category/>
  <cp:version/>
  <cp:contentType/>
  <cp:contentStatus/>
</cp:coreProperties>
</file>